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OneDrive - Financial Architects LLC\FA Common Files\Calculators &amp; Technical Reference\"/>
    </mc:Choice>
  </mc:AlternateContent>
  <xr:revisionPtr revIDLastSave="5" documentId="11_27F5C134672A34F1A47FB5D4DC685CDF00AA17F1" xr6:coauthVersionLast="41" xr6:coauthVersionMax="41" xr10:uidLastSave="{0D1998EE-5D58-4721-88F9-89E6C1CF3B1D}"/>
  <workbookProtection workbookPassword="C634" lockStructure="1"/>
  <bookViews>
    <workbookView xWindow="-120" yWindow="-120" windowWidth="29040" windowHeight="15840" xr2:uid="{00000000-000D-0000-FFFF-FFFF00000000}"/>
  </bookViews>
  <sheets>
    <sheet name="SSBBC" sheetId="1" r:id="rId1"/>
  </sheets>
  <definedNames>
    <definedName name="_xlnm.Print_Area" localSheetId="0">SSBBC!$A$1:$E$32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C5" i="1" s="1"/>
  <c r="E6" i="1"/>
  <c r="A24" i="1"/>
  <c r="A23" i="1"/>
  <c r="A22" i="1"/>
  <c r="A21" i="1"/>
  <c r="A18" i="1"/>
  <c r="A17" i="1"/>
  <c r="A13" i="1"/>
  <c r="E7" i="1" l="1"/>
  <c r="E8" i="1" s="1"/>
</calcChain>
</file>

<file path=xl/sharedStrings.xml><?xml version="1.0" encoding="utf-8"?>
<sst xmlns="http://schemas.openxmlformats.org/spreadsheetml/2006/main" count="24" uniqueCount="24">
  <si>
    <t>Assumptions:</t>
  </si>
  <si>
    <t>Instructions:</t>
  </si>
  <si>
    <t>Date of Birth:</t>
  </si>
  <si>
    <t>Legal:</t>
  </si>
  <si>
    <t>Current Age:</t>
  </si>
  <si>
    <t>Age to Test:</t>
  </si>
  <si>
    <t>Results:</t>
  </si>
  <si>
    <t>Years Until Breakeven:</t>
  </si>
  <si>
    <t>Age at Breakeven:</t>
  </si>
  <si>
    <t>4) Enter the age to test (frequently the current age) in the green cell.</t>
  </si>
  <si>
    <t>5) Congress will not change SS benefits.</t>
  </si>
  <si>
    <t>Social Security Benefit Breakeven Calculation</t>
  </si>
  <si>
    <t>Discount Rate:</t>
  </si>
  <si>
    <t>TIPS Rates</t>
  </si>
  <si>
    <t>Full SS Retirement Age:</t>
  </si>
  <si>
    <t>RESULTS:</t>
  </si>
  <si>
    <t xml:space="preserve">2) Enter a real (not nominal) discount rate (current yield on 10 year TIPS recommended) in the yellow cell. Click link for </t>
  </si>
  <si>
    <t>Prepared for:</t>
  </si>
  <si>
    <t>1) Enter name below "Prepared For:"</t>
  </si>
  <si>
    <t>Pat Client</t>
  </si>
  <si>
    <t>Miscellaneous:</t>
  </si>
  <si>
    <t>2) The TIPS rate is used for comparison because both TIPS and SS are indexed to inflation and are obligations of the US Government.</t>
  </si>
  <si>
    <t>1) This version of the calculator was last updated on July 11, 2005.</t>
  </si>
  <si>
    <t>While reasonable efforts were used to obtain information from sources believed to be reliable, we make no representation that the information or opinions contained herein are accurate, reliable or complete.  Nothing contained herein constitutes investment, buy/sell, legal, tax or other advice nor may any information be relied upon in making investment or related decisions.  All material provided is strictly for information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</si>
</sst>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sz val="8"/>
      <name val="Arial"/>
      <family val="2"/>
    </font>
    <font>
      <u/>
      <sz val="10"/>
      <color indexed="12"/>
      <name val="Arial"/>
      <family val="2"/>
    </font>
    <font>
      <b/>
      <sz val="10"/>
      <name val="Arial"/>
      <family val="2"/>
    </font>
    <font>
      <b/>
      <u/>
      <sz val="10"/>
      <name val="Arial"/>
      <family val="2"/>
    </font>
    <font>
      <sz val="10"/>
      <name val="Arial"/>
      <family val="2"/>
    </font>
    <font>
      <b/>
      <sz val="10"/>
      <color indexed="10"/>
      <name val="Arial"/>
      <family val="2"/>
    </font>
    <font>
      <b/>
      <i/>
      <sz val="10"/>
      <name val="Arial"/>
      <family val="2"/>
    </font>
    <font>
      <sz val="12"/>
      <name val="Arial"/>
      <family val="2"/>
    </font>
    <font>
      <b/>
      <u/>
      <sz val="14"/>
      <name val="Arial"/>
      <family val="2"/>
    </font>
    <font>
      <b/>
      <sz val="12"/>
      <color indexed="48"/>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39">
    <xf numFmtId="0" fontId="0" fillId="0" borderId="0" xfId="0"/>
    <xf numFmtId="0" fontId="4" fillId="2" borderId="1" xfId="0" applyFont="1" applyFill="1" applyBorder="1"/>
    <xf numFmtId="0" fontId="4" fillId="2" borderId="2" xfId="0" applyFont="1" applyFill="1" applyBorder="1"/>
    <xf numFmtId="0" fontId="4" fillId="2" borderId="3" xfId="0" applyFont="1" applyFill="1" applyBorder="1"/>
    <xf numFmtId="0" fontId="6" fillId="2" borderId="0" xfId="0" applyFont="1" applyFill="1" applyAlignment="1">
      <alignment horizontal="left"/>
    </xf>
    <xf numFmtId="0" fontId="6" fillId="2" borderId="0" xfId="0" applyFont="1" applyFill="1"/>
    <xf numFmtId="0" fontId="6" fillId="2" borderId="0" xfId="0" applyFont="1" applyFill="1" applyAlignment="1">
      <alignment horizontal="left" wrapText="1"/>
    </xf>
    <xf numFmtId="2" fontId="4" fillId="2" borderId="4" xfId="0" applyNumberFormat="1" applyFont="1" applyFill="1" applyBorder="1" applyAlignment="1">
      <alignment horizontal="center"/>
    </xf>
    <xf numFmtId="2" fontId="4" fillId="2" borderId="5" xfId="0" applyNumberFormat="1" applyFont="1" applyFill="1" applyBorder="1" applyAlignment="1">
      <alignment horizontal="center"/>
    </xf>
    <xf numFmtId="2" fontId="4" fillId="2" borderId="6" xfId="0" applyNumberFormat="1" applyFont="1" applyFill="1" applyBorder="1" applyAlignment="1">
      <alignment horizontal="center"/>
    </xf>
    <xf numFmtId="10" fontId="4" fillId="3" borderId="7" xfId="2" applyNumberFormat="1" applyFont="1" applyFill="1" applyBorder="1" applyAlignment="1" applyProtection="1">
      <alignment horizontal="center"/>
      <protection locked="0"/>
    </xf>
    <xf numFmtId="14" fontId="4" fillId="4" borderId="6" xfId="0" applyNumberFormat="1" applyFont="1" applyFill="1" applyBorder="1" applyAlignment="1" applyProtection="1">
      <alignment horizontal="center"/>
      <protection locked="0"/>
    </xf>
    <xf numFmtId="2" fontId="4" fillId="5" borderId="8" xfId="0" applyNumberFormat="1" applyFont="1" applyFill="1" applyBorder="1" applyAlignment="1" applyProtection="1">
      <alignment horizontal="center"/>
      <protection locked="0"/>
    </xf>
    <xf numFmtId="0" fontId="4" fillId="2" borderId="0" xfId="0" applyFont="1" applyFill="1" applyAlignment="1">
      <alignment horizontal="center"/>
    </xf>
    <xf numFmtId="0" fontId="4" fillId="2" borderId="0" xfId="0" applyFont="1" applyFill="1" applyAlignment="1">
      <alignment horizontal="left"/>
    </xf>
    <xf numFmtId="0" fontId="9" fillId="2" borderId="0" xfId="0" applyFont="1" applyFill="1"/>
    <xf numFmtId="2" fontId="6" fillId="2" borderId="0" xfId="0" applyNumberFormat="1" applyFont="1" applyFill="1" applyAlignment="1">
      <alignment horizontal="center"/>
    </xf>
    <xf numFmtId="0" fontId="3" fillId="2" borderId="4" xfId="1" applyFill="1" applyBorder="1" applyAlignment="1">
      <alignment horizontal="left"/>
      <protection locked="0"/>
    </xf>
    <xf numFmtId="0" fontId="6" fillId="2" borderId="2" xfId="0" applyFont="1" applyFill="1" applyBorder="1" applyAlignment="1">
      <alignment horizontal="left" wrapText="1"/>
    </xf>
    <xf numFmtId="0" fontId="6" fillId="2" borderId="0" xfId="0" applyFont="1" applyFill="1" applyAlignment="1">
      <alignment horizontal="left" wrapText="1"/>
    </xf>
    <xf numFmtId="0" fontId="6"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6" fillId="2" borderId="3" xfId="0" applyFont="1" applyFill="1" applyBorder="1" applyAlignment="1">
      <alignment horizontal="left" wrapText="1"/>
    </xf>
    <xf numFmtId="0" fontId="6" fillId="2" borderId="9" xfId="0" applyFont="1" applyFill="1" applyBorder="1" applyAlignment="1">
      <alignment horizontal="left" wrapText="1"/>
    </xf>
    <xf numFmtId="0" fontId="6" fillId="2" borderId="5" xfId="0" applyFont="1" applyFill="1" applyBorder="1" applyAlignment="1">
      <alignment horizontal="left" wrapText="1"/>
    </xf>
    <xf numFmtId="0" fontId="10" fillId="2" borderId="1"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8" fillId="2" borderId="2" xfId="0" applyFont="1" applyFill="1" applyBorder="1" applyAlignment="1">
      <alignment horizontal="center"/>
    </xf>
    <xf numFmtId="0" fontId="8" fillId="2" borderId="0" xfId="0" applyFont="1" applyFill="1" applyAlignment="1">
      <alignment horizontal="center"/>
    </xf>
    <xf numFmtId="0" fontId="8" fillId="2" borderId="4" xfId="0" applyFont="1" applyFill="1" applyBorder="1" applyAlignment="1">
      <alignment horizontal="center"/>
    </xf>
    <xf numFmtId="0" fontId="11" fillId="2" borderId="3"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7" fillId="2" borderId="12" xfId="0" applyFont="1" applyFill="1" applyBorder="1" applyAlignment="1">
      <alignment horizontal="center" vertical="center" wrapText="1"/>
    </xf>
    <xf numFmtId="0" fontId="5" fillId="2" borderId="1" xfId="0" applyFont="1" applyFill="1" applyBorder="1" applyAlignment="1">
      <alignment horizontal="center"/>
    </xf>
    <xf numFmtId="0" fontId="5" fillId="2" borderId="11"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loomberg.com/markets/rates-bonds/government-bonds/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workbookViewId="0">
      <selection sqref="A1:E1"/>
    </sheetView>
  </sheetViews>
  <sheetFormatPr defaultColWidth="24.7109375" defaultRowHeight="12.75" x14ac:dyDescent="0.2"/>
  <cols>
    <col min="1" max="16384" width="24.7109375" style="5"/>
  </cols>
  <sheetData>
    <row r="1" spans="1:9" ht="18" x14ac:dyDescent="0.25">
      <c r="A1" s="27" t="s">
        <v>11</v>
      </c>
      <c r="B1" s="28"/>
      <c r="C1" s="28"/>
      <c r="D1" s="28"/>
      <c r="E1" s="29"/>
    </row>
    <row r="2" spans="1:9" s="15" customFormat="1" ht="15" x14ac:dyDescent="0.2">
      <c r="A2" s="30" t="s">
        <v>17</v>
      </c>
      <c r="B2" s="31"/>
      <c r="C2" s="31"/>
      <c r="D2" s="31"/>
      <c r="E2" s="32"/>
    </row>
    <row r="3" spans="1:9" s="15" customFormat="1" ht="16.5" thickBot="1" x14ac:dyDescent="0.3">
      <c r="A3" s="33" t="s">
        <v>19</v>
      </c>
      <c r="B3" s="34"/>
      <c r="C3" s="34"/>
      <c r="D3" s="34"/>
      <c r="E3" s="35"/>
    </row>
    <row r="4" spans="1:9" ht="13.5" thickBot="1" x14ac:dyDescent="0.25">
      <c r="A4" s="13"/>
      <c r="B4" s="13"/>
      <c r="C4" s="13"/>
      <c r="D4" s="13"/>
      <c r="E4" s="13"/>
    </row>
    <row r="5" spans="1:9" x14ac:dyDescent="0.2">
      <c r="A5" s="1" t="s">
        <v>12</v>
      </c>
      <c r="B5" s="10">
        <v>0.01</v>
      </c>
      <c r="C5" s="36" t="str">
        <f ca="1">IF(B8&lt;B7,"Age to Test must be greater than or equal to Current Age!",IF(B8&lt;62,"Age to Test must be greater than or equal to 62!",IF(B8&gt;70,"Age to Test must be less than or equal to 70!","")))</f>
        <v/>
      </c>
      <c r="D5" s="37" t="s">
        <v>15</v>
      </c>
      <c r="E5" s="38"/>
    </row>
    <row r="6" spans="1:9" x14ac:dyDescent="0.2">
      <c r="A6" s="2" t="s">
        <v>2</v>
      </c>
      <c r="B6" s="11">
        <v>21916</v>
      </c>
      <c r="C6" s="36"/>
      <c r="D6" s="2" t="s">
        <v>14</v>
      </c>
      <c r="E6" s="7">
        <f>IF(YEAR(B6)&lt;1938,65,IF(YEAR(B6)&gt;1959,67,IF(YEAR(B6)&lt;1943,(YEAR(B6)-1937)*0.1666666+65,IF(YEAR(B6)&gt;1954,(YEAR(B6)-1954)*0.1666666+66,66))))</f>
        <v>67</v>
      </c>
    </row>
    <row r="7" spans="1:9" x14ac:dyDescent="0.2">
      <c r="A7" s="2" t="s">
        <v>4</v>
      </c>
      <c r="B7" s="9">
        <f ca="1">(TODAY()-B6)/365.25</f>
        <v>59.189596167008901</v>
      </c>
      <c r="C7" s="36"/>
      <c r="D7" s="2" t="s">
        <v>7</v>
      </c>
      <c r="E7" s="7">
        <f ca="1">IF(C5="",IF(B8&lt;E6,IF(E6-B8&lt;=3,NPER(B5/12,(1-(5/900*((E6-B8)*12-1)))-(1-(5/900*((E6-B8)*12))),-(1-(5/900*((E6-B8)*12))))/12,NPER(B5/12,(0.8-(5/1200*((E6-B8)*12-37)))-(0.8-(5/1200*((E6-B8)*12-36))),-(0.8-(5/1200*((E6-B8)*12-36))))/12),NPER(B5/12,IF(YEAR(B6)&gt;1942,8/1200,(4.5+INT((YEAR(B6)-1)/2-964)*0.5)/1200),-1)/12),"")</f>
        <v>15.088572388078196</v>
      </c>
      <c r="F7" s="16"/>
    </row>
    <row r="8" spans="1:9" ht="13.5" thickBot="1" x14ac:dyDescent="0.25">
      <c r="A8" s="3" t="s">
        <v>5</v>
      </c>
      <c r="B8" s="12">
        <v>62</v>
      </c>
      <c r="C8" s="36"/>
      <c r="D8" s="3" t="s">
        <v>8</v>
      </c>
      <c r="E8" s="8">
        <f ca="1">IF(C5="",B8+E7,"")</f>
        <v>77.088572388078191</v>
      </c>
      <c r="F8" s="16"/>
    </row>
    <row r="9" spans="1:9" ht="13.5" thickBot="1" x14ac:dyDescent="0.25">
      <c r="F9" s="16"/>
    </row>
    <row r="10" spans="1:9" x14ac:dyDescent="0.2">
      <c r="A10" s="21" t="s">
        <v>1</v>
      </c>
      <c r="B10" s="22"/>
      <c r="C10" s="22"/>
      <c r="D10" s="22"/>
      <c r="E10" s="23"/>
      <c r="F10" s="4"/>
      <c r="G10" s="4"/>
      <c r="H10" s="4"/>
      <c r="I10" s="4"/>
    </row>
    <row r="11" spans="1:9" ht="12.75" customHeight="1" x14ac:dyDescent="0.2">
      <c r="A11" s="18" t="s">
        <v>18</v>
      </c>
      <c r="B11" s="19"/>
      <c r="C11" s="19"/>
      <c r="D11" s="19"/>
      <c r="E11" s="20"/>
      <c r="F11" s="4"/>
      <c r="G11" s="4"/>
      <c r="H11" s="4"/>
      <c r="I11" s="4"/>
    </row>
    <row r="12" spans="1:9" ht="12.75" customHeight="1" x14ac:dyDescent="0.2">
      <c r="A12" s="18" t="s">
        <v>16</v>
      </c>
      <c r="B12" s="19"/>
      <c r="C12" s="19"/>
      <c r="D12" s="19"/>
      <c r="E12" s="17" t="s">
        <v>13</v>
      </c>
      <c r="F12" s="4"/>
      <c r="G12" s="4"/>
      <c r="H12" s="4"/>
      <c r="I12" s="4"/>
    </row>
    <row r="13" spans="1:9" ht="12.75" customHeight="1" x14ac:dyDescent="0.2">
      <c r="A13" s="18" t="str">
        <f>"3) Enter "&amp;A3&amp;"'s date of birth in the blue cell."</f>
        <v>3) Enter Pat Client's date of birth in the blue cell.</v>
      </c>
      <c r="B13" s="19"/>
      <c r="C13" s="19"/>
      <c r="D13" s="19"/>
      <c r="E13" s="20"/>
      <c r="F13" s="4"/>
      <c r="G13" s="4"/>
      <c r="H13" s="4"/>
      <c r="I13" s="4"/>
    </row>
    <row r="14" spans="1:9" ht="12.75" customHeight="1" thickBot="1" x14ac:dyDescent="0.25">
      <c r="A14" s="24" t="s">
        <v>9</v>
      </c>
      <c r="B14" s="25"/>
      <c r="C14" s="25"/>
      <c r="D14" s="25"/>
      <c r="E14" s="26"/>
      <c r="F14" s="4"/>
      <c r="G14" s="4"/>
      <c r="H14" s="4"/>
      <c r="I14" s="4"/>
    </row>
    <row r="15" spans="1:9" ht="13.5" thickBot="1" x14ac:dyDescent="0.25">
      <c r="A15" s="6"/>
      <c r="B15" s="6"/>
      <c r="C15" s="6"/>
      <c r="D15" s="4"/>
      <c r="E15" s="4"/>
      <c r="F15" s="4"/>
      <c r="G15" s="4"/>
      <c r="H15" s="4"/>
      <c r="I15" s="4"/>
    </row>
    <row r="16" spans="1:9" x14ac:dyDescent="0.2">
      <c r="A16" s="21" t="s">
        <v>6</v>
      </c>
      <c r="B16" s="22"/>
      <c r="C16" s="22"/>
      <c r="D16" s="22"/>
      <c r="E16" s="23"/>
      <c r="F16" s="4"/>
      <c r="G16" s="4"/>
      <c r="H16" s="4"/>
      <c r="I16" s="4"/>
    </row>
    <row r="17" spans="1:9" ht="12.75" customHeight="1" x14ac:dyDescent="0.2">
      <c r="A17" s="18" t="str">
        <f>"1) If "&amp;A3&amp;" will live past the ""Age at Breakeven"", benefits should NOT commence at the ""Age to Test""."</f>
        <v>1) If Pat Client will live past the "Age at Breakeven", benefits should NOT commence at the "Age to Test".</v>
      </c>
      <c r="B17" s="19"/>
      <c r="C17" s="19"/>
      <c r="D17" s="19"/>
      <c r="E17" s="20"/>
      <c r="F17" s="4"/>
      <c r="G17" s="4"/>
      <c r="H17" s="4"/>
      <c r="I17" s="4"/>
    </row>
    <row r="18" spans="1:9" ht="12.75" customHeight="1" thickBot="1" x14ac:dyDescent="0.25">
      <c r="A18" s="24" t="str">
        <f>"2) If "&amp;A3&amp;" will NOT live past the ""Age at Breakeven"", benefits should commence at the ""Age to Test""."</f>
        <v>2) If Pat Client will NOT live past the "Age at Breakeven", benefits should commence at the "Age to Test".</v>
      </c>
      <c r="B18" s="25"/>
      <c r="C18" s="25"/>
      <c r="D18" s="25"/>
      <c r="E18" s="26"/>
      <c r="F18" s="4"/>
      <c r="G18" s="4"/>
      <c r="H18" s="4"/>
      <c r="I18" s="4"/>
    </row>
    <row r="19" spans="1:9" ht="13.5" thickBot="1" x14ac:dyDescent="0.25">
      <c r="A19" s="6"/>
      <c r="B19" s="6"/>
      <c r="C19" s="6"/>
      <c r="D19" s="4"/>
      <c r="E19" s="4"/>
    </row>
    <row r="20" spans="1:9" x14ac:dyDescent="0.2">
      <c r="A20" s="21" t="s">
        <v>0</v>
      </c>
      <c r="B20" s="22"/>
      <c r="C20" s="22"/>
      <c r="D20" s="22"/>
      <c r="E20" s="23"/>
      <c r="F20" s="4"/>
      <c r="G20" s="4"/>
      <c r="H20" s="4"/>
      <c r="I20" s="4"/>
    </row>
    <row r="21" spans="1:9" ht="12.75" customHeight="1" x14ac:dyDescent="0.2">
      <c r="A21" s="18" t="str">
        <f>"1) "&amp;A3&amp;"'s ""Age to Test"" will be greater than or equal to 62, and less than or equal to 70."</f>
        <v>1) Pat Client's "Age to Test" will be greater than or equal to 62, and less than or equal to 70.</v>
      </c>
      <c r="B21" s="19"/>
      <c r="C21" s="19"/>
      <c r="D21" s="19"/>
      <c r="E21" s="20"/>
      <c r="F21" s="4"/>
      <c r="G21" s="4"/>
      <c r="H21" s="4"/>
      <c r="I21" s="4"/>
    </row>
    <row r="22" spans="1:9" ht="12.75" customHeight="1" x14ac:dyDescent="0.2">
      <c r="A22" s="18" t="str">
        <f>"2) "&amp;A3&amp;" is (or will be) retired for SS purposes."</f>
        <v>2) Pat Client is (or will be) retired for SS purposes.</v>
      </c>
      <c r="B22" s="19"/>
      <c r="C22" s="19"/>
      <c r="D22" s="19"/>
      <c r="E22" s="20"/>
      <c r="F22" s="4"/>
      <c r="G22" s="4"/>
      <c r="H22" s="4"/>
      <c r="I22" s="4"/>
    </row>
    <row r="23" spans="1:9" ht="12.75" customHeight="1" x14ac:dyDescent="0.2">
      <c r="A23" s="18" t="str">
        <f>"3) Taxability of SS benefits will not change due to "&amp;A3&amp;"'s personal situation."</f>
        <v>3) Taxability of SS benefits will not change due to Pat Client's personal situation.</v>
      </c>
      <c r="B23" s="19"/>
      <c r="C23" s="19"/>
      <c r="D23" s="19"/>
      <c r="E23" s="20"/>
      <c r="F23" s="4"/>
      <c r="G23" s="4"/>
      <c r="H23" s="4"/>
      <c r="I23" s="4"/>
    </row>
    <row r="24" spans="1:9" ht="12.75" customHeight="1" x14ac:dyDescent="0.2">
      <c r="A24" s="18" t="str">
        <f>"4) "&amp;A3&amp;" does not need current cash flow from SS benefits."</f>
        <v>4) Pat Client does not need current cash flow from SS benefits.</v>
      </c>
      <c r="B24" s="19"/>
      <c r="C24" s="19"/>
      <c r="D24" s="19"/>
      <c r="E24" s="20"/>
      <c r="F24" s="4"/>
      <c r="G24" s="4"/>
      <c r="H24" s="4"/>
      <c r="I24" s="4"/>
    </row>
    <row r="25" spans="1:9" ht="12.75" customHeight="1" thickBot="1" x14ac:dyDescent="0.25">
      <c r="A25" s="24" t="s">
        <v>10</v>
      </c>
      <c r="B25" s="25"/>
      <c r="C25" s="25"/>
      <c r="D25" s="25"/>
      <c r="E25" s="26"/>
      <c r="F25" s="4"/>
      <c r="G25" s="4"/>
      <c r="H25" s="4"/>
      <c r="I25" s="4"/>
    </row>
    <row r="26" spans="1:9" ht="13.5" thickBot="1" x14ac:dyDescent="0.25">
      <c r="A26" s="6"/>
      <c r="B26" s="6"/>
      <c r="C26" s="6"/>
      <c r="D26" s="4"/>
      <c r="E26" s="4"/>
      <c r="F26" s="4"/>
      <c r="G26" s="4"/>
      <c r="H26" s="4"/>
      <c r="I26" s="4"/>
    </row>
    <row r="27" spans="1:9" x14ac:dyDescent="0.2">
      <c r="A27" s="21" t="s">
        <v>20</v>
      </c>
      <c r="B27" s="22"/>
      <c r="C27" s="22"/>
      <c r="D27" s="22"/>
      <c r="E27" s="23"/>
      <c r="F27" s="4"/>
      <c r="G27" s="4"/>
      <c r="H27" s="4"/>
      <c r="I27" s="4"/>
    </row>
    <row r="28" spans="1:9" x14ac:dyDescent="0.2">
      <c r="A28" s="18" t="s">
        <v>22</v>
      </c>
      <c r="B28" s="19"/>
      <c r="C28" s="19"/>
      <c r="D28" s="19"/>
      <c r="E28" s="20"/>
      <c r="F28" s="4"/>
      <c r="G28" s="4"/>
      <c r="H28" s="4"/>
      <c r="I28" s="4"/>
    </row>
    <row r="29" spans="1:9" ht="12.75" customHeight="1" thickBot="1" x14ac:dyDescent="0.25">
      <c r="A29" s="24" t="s">
        <v>21</v>
      </c>
      <c r="B29" s="25"/>
      <c r="C29" s="25"/>
      <c r="D29" s="25"/>
      <c r="E29" s="26"/>
      <c r="F29" s="4"/>
      <c r="G29" s="4"/>
      <c r="H29" s="4"/>
      <c r="I29" s="4"/>
    </row>
    <row r="30" spans="1:9" ht="13.5" thickBot="1" x14ac:dyDescent="0.25">
      <c r="A30" s="6"/>
      <c r="B30" s="6"/>
      <c r="C30" s="6"/>
      <c r="D30" s="4"/>
      <c r="E30" s="4"/>
    </row>
    <row r="31" spans="1:9" x14ac:dyDescent="0.2">
      <c r="A31" s="21" t="s">
        <v>3</v>
      </c>
      <c r="B31" s="22"/>
      <c r="C31" s="22"/>
      <c r="D31" s="22"/>
      <c r="E31" s="23"/>
      <c r="F31" s="4"/>
      <c r="G31" s="4"/>
      <c r="H31" s="4"/>
      <c r="I31" s="4"/>
    </row>
    <row r="32" spans="1:9" ht="38.25" customHeight="1" thickBot="1" x14ac:dyDescent="0.25">
      <c r="A32" s="24" t="s">
        <v>23</v>
      </c>
      <c r="B32" s="25"/>
      <c r="C32" s="25"/>
      <c r="D32" s="25"/>
      <c r="E32" s="26"/>
      <c r="F32" s="4"/>
      <c r="G32" s="4"/>
      <c r="H32" s="4"/>
      <c r="I32" s="4"/>
    </row>
    <row r="35" spans="1:1" x14ac:dyDescent="0.2">
      <c r="A35" s="14"/>
    </row>
    <row r="38" spans="1:1" x14ac:dyDescent="0.2">
      <c r="A38" s="14"/>
    </row>
    <row r="39" spans="1:1" x14ac:dyDescent="0.2">
      <c r="A39" s="4"/>
    </row>
    <row r="41" spans="1:1" x14ac:dyDescent="0.2">
      <c r="A41" s="14"/>
    </row>
    <row r="42" spans="1:1" x14ac:dyDescent="0.2">
      <c r="A42" s="4"/>
    </row>
  </sheetData>
  <sheetProtection selectLockedCells="1"/>
  <mergeCells count="24">
    <mergeCell ref="A1:E1"/>
    <mergeCell ref="A2:E2"/>
    <mergeCell ref="A23:E23"/>
    <mergeCell ref="A24:E24"/>
    <mergeCell ref="A3:E3"/>
    <mergeCell ref="A11:E11"/>
    <mergeCell ref="A13:E13"/>
    <mergeCell ref="C5:C8"/>
    <mergeCell ref="D5:E5"/>
    <mergeCell ref="A17:E17"/>
    <mergeCell ref="A18:E18"/>
    <mergeCell ref="A21:E21"/>
    <mergeCell ref="A22:E22"/>
    <mergeCell ref="A14:E14"/>
    <mergeCell ref="A16:E16"/>
    <mergeCell ref="A28:E28"/>
    <mergeCell ref="A10:E10"/>
    <mergeCell ref="A12:D12"/>
    <mergeCell ref="A32:E32"/>
    <mergeCell ref="A20:E20"/>
    <mergeCell ref="A27:E27"/>
    <mergeCell ref="A31:E31"/>
    <mergeCell ref="A25:E25"/>
    <mergeCell ref="A29:E29"/>
  </mergeCells>
  <phoneticPr fontId="2" type="noConversion"/>
  <hyperlinks>
    <hyperlink ref="E12" r:id="rId1" xr:uid="{00000000-0004-0000-0000-000000000000}"/>
  </hyperlinks>
  <printOptions horizontalCentered="1" verticalCentered="1"/>
  <pageMargins left="0.25" right="0.25" top="0.25" bottom="0.25" header="0.5" footer="0.5"/>
  <pageSetup orientation="landscape" horizontalDpi="4294967293"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SSBBC</vt:lpstr>
      <vt:lpstr>SSBBC!Print_Area</vt:lpstr>
    </vt:vector>
  </TitlesOfParts>
  <Company>Financial Architects,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 Hultstrom</dc:creator>
  <cp:lastModifiedBy>david</cp:lastModifiedBy>
  <cp:lastPrinted>2005-07-11T13:51:07Z</cp:lastPrinted>
  <dcterms:created xsi:type="dcterms:W3CDTF">2002-08-22T06:01:09Z</dcterms:created>
  <dcterms:modified xsi:type="dcterms:W3CDTF">2019-03-11T22:14:06Z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-1021431654</vt:i4>
  </property>
  <property fmtid="{D5CDD505-2E9C-101B-9397-08002B2CF9AE}" pid="3" name="_EmailSubject">
    <vt:lpwstr>Social Security Breakeven Calculator</vt:lpwstr>
  </property>
  <property fmtid="{D5CDD505-2E9C-101B-9397-08002B2CF9AE}" pid="4" name="_AuthorEmail">
    <vt:lpwstr>DavidH@AFADVISORS.AmericanFinancialAdvisors.com</vt:lpwstr>
  </property>
  <property fmtid="{D5CDD505-2E9C-101B-9397-08002B2CF9AE}" pid="5" name="_AuthorEmailDisplayName">
    <vt:lpwstr>David Hultstrom</vt:lpwstr>
  </property>
  <property fmtid="{D5CDD505-2E9C-101B-9397-08002B2CF9AE}" pid="6" name="_PreviousAdHocReviewCycleID">
    <vt:i4>-113368714</vt:i4>
  </property>
  <property fmtid="{D5CDD505-2E9C-101B-9397-08002B2CF9AE}" pid="7" name="_ReviewingToolsShownOnce">
    <vt:lpwstr/>
  </property>
</Properties>
</file>